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D1019" i="2"/>
  <c r="C1019" i="2"/>
  <c r="B1019" i="2"/>
  <c r="A1019" i="2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D979" i="2"/>
  <c r="C979" i="2"/>
  <c r="B979" i="2"/>
  <c r="A979" i="2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D957" i="2"/>
  <c r="C957" i="2"/>
  <c r="B957" i="2"/>
  <c r="A957" i="2"/>
  <c r="H956" i="2"/>
  <c r="F956" i="2"/>
  <c r="E956" i="2"/>
  <c r="C956" i="2"/>
  <c r="B956" i="2"/>
  <c r="A956" i="2"/>
  <c r="D956" i="2" s="1"/>
  <c r="H955" i="2"/>
  <c r="F955" i="2"/>
  <c r="E955" i="2"/>
  <c r="D955" i="2"/>
  <c r="C955" i="2"/>
  <c r="B955" i="2"/>
  <c r="A955" i="2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D920" i="2"/>
  <c r="C920" i="2"/>
  <c r="B920" i="2"/>
  <c r="A920" i="2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D911" i="2"/>
  <c r="C911" i="2"/>
  <c r="B911" i="2"/>
  <c r="A911" i="2"/>
  <c r="H910" i="2"/>
  <c r="F910" i="2"/>
  <c r="E910" i="2"/>
  <c r="C910" i="2"/>
  <c r="B910" i="2"/>
  <c r="A910" i="2"/>
  <c r="D910" i="2" s="1"/>
  <c r="H909" i="2"/>
  <c r="F909" i="2"/>
  <c r="E909" i="2"/>
  <c r="D909" i="2"/>
  <c r="C909" i="2"/>
  <c r="B909" i="2"/>
  <c r="A909" i="2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D898" i="2"/>
  <c r="C898" i="2"/>
  <c r="B898" i="2"/>
  <c r="A898" i="2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D887" i="2"/>
  <c r="C887" i="2"/>
  <c r="B887" i="2"/>
  <c r="A887" i="2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D883" i="2"/>
  <c r="C883" i="2"/>
  <c r="B883" i="2"/>
  <c r="A883" i="2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D873" i="2"/>
  <c r="C873" i="2"/>
  <c r="B873" i="2"/>
  <c r="A873" i="2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D863" i="2"/>
  <c r="C863" i="2"/>
  <c r="B863" i="2"/>
  <c r="A863" i="2"/>
  <c r="H862" i="2"/>
  <c r="F862" i="2"/>
  <c r="E862" i="2"/>
  <c r="D862" i="2"/>
  <c r="C862" i="2"/>
  <c r="B862" i="2"/>
  <c r="A862" i="2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D851" i="2"/>
  <c r="C851" i="2"/>
  <c r="B851" i="2"/>
  <c r="A851" i="2"/>
  <c r="H850" i="2"/>
  <c r="F850" i="2"/>
  <c r="E850" i="2"/>
  <c r="C850" i="2"/>
  <c r="B850" i="2"/>
  <c r="A850" i="2"/>
  <c r="D850" i="2" s="1"/>
  <c r="H849" i="2"/>
  <c r="F849" i="2"/>
  <c r="E849" i="2"/>
  <c r="D849" i="2"/>
  <c r="C849" i="2"/>
  <c r="B849" i="2"/>
  <c r="A849" i="2"/>
  <c r="H848" i="2"/>
  <c r="F848" i="2"/>
  <c r="E848" i="2"/>
  <c r="C848" i="2"/>
  <c r="B848" i="2"/>
  <c r="A848" i="2"/>
  <c r="D848" i="2" s="1"/>
  <c r="H847" i="2"/>
  <c r="F847" i="2"/>
  <c r="E847" i="2"/>
  <c r="D847" i="2"/>
  <c r="C847" i="2"/>
  <c r="B847" i="2"/>
  <c r="A847" i="2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D838" i="2"/>
  <c r="C838" i="2"/>
  <c r="B838" i="2"/>
  <c r="A838" i="2"/>
  <c r="H837" i="2"/>
  <c r="F837" i="2"/>
  <c r="E837" i="2"/>
  <c r="C837" i="2"/>
  <c r="B837" i="2"/>
  <c r="A837" i="2"/>
  <c r="D837" i="2" s="1"/>
  <c r="H836" i="2"/>
  <c r="F836" i="2"/>
  <c r="E836" i="2"/>
  <c r="D836" i="2"/>
  <c r="C836" i="2"/>
  <c r="B836" i="2"/>
  <c r="A836" i="2"/>
  <c r="H835" i="2"/>
  <c r="F835" i="2"/>
  <c r="E835" i="2"/>
  <c r="D835" i="2"/>
  <c r="C835" i="2"/>
  <c r="B835" i="2"/>
  <c r="A835" i="2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D823" i="2"/>
  <c r="C823" i="2"/>
  <c r="B823" i="2"/>
  <c r="A823" i="2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D813" i="2"/>
  <c r="C813" i="2"/>
  <c r="B813" i="2"/>
  <c r="A813" i="2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D803" i="2"/>
  <c r="C803" i="2"/>
  <c r="B803" i="2"/>
  <c r="A803" i="2"/>
  <c r="H802" i="2"/>
  <c r="F802" i="2"/>
  <c r="E802" i="2"/>
  <c r="D802" i="2"/>
  <c r="C802" i="2"/>
  <c r="B802" i="2"/>
  <c r="A802" i="2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D789" i="2"/>
  <c r="C789" i="2"/>
  <c r="B789" i="2"/>
  <c r="A789" i="2"/>
  <c r="H788" i="2"/>
  <c r="F788" i="2"/>
  <c r="E788" i="2"/>
  <c r="C788" i="2"/>
  <c r="B788" i="2"/>
  <c r="A788" i="2"/>
  <c r="D788" i="2" s="1"/>
  <c r="H787" i="2"/>
  <c r="F787" i="2"/>
  <c r="E787" i="2"/>
  <c r="D787" i="2"/>
  <c r="C787" i="2"/>
  <c r="B787" i="2"/>
  <c r="A787" i="2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D777" i="2"/>
  <c r="C777" i="2"/>
  <c r="B777" i="2"/>
  <c r="A777" i="2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D705" i="2"/>
  <c r="C705" i="2"/>
  <c r="B705" i="2"/>
  <c r="A705" i="2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D692" i="2"/>
  <c r="C692" i="2"/>
  <c r="B692" i="2"/>
  <c r="A692" i="2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D669" i="2"/>
  <c r="C669" i="2"/>
  <c r="B669" i="2"/>
  <c r="A669" i="2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D644" i="2"/>
  <c r="C644" i="2"/>
  <c r="B644" i="2"/>
  <c r="A644" i="2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D634" i="2"/>
  <c r="C634" i="2"/>
  <c r="B634" i="2"/>
  <c r="A634" i="2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D621" i="2"/>
  <c r="C621" i="2"/>
  <c r="B621" i="2"/>
  <c r="A621" i="2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D608" i="2"/>
  <c r="C608" i="2"/>
  <c r="B608" i="2"/>
  <c r="A608" i="2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D586" i="2"/>
  <c r="C586" i="2"/>
  <c r="B586" i="2"/>
  <c r="A586" i="2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D583" i="2"/>
  <c r="C583" i="2"/>
  <c r="B583" i="2"/>
  <c r="A583" i="2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D572" i="2"/>
  <c r="C572" i="2"/>
  <c r="B572" i="2"/>
  <c r="A572" i="2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D562" i="2"/>
  <c r="C562" i="2"/>
  <c r="B562" i="2"/>
  <c r="A562" i="2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D559" i="2"/>
  <c r="C559" i="2"/>
  <c r="B559" i="2"/>
  <c r="A559" i="2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D549" i="2"/>
  <c r="C549" i="2"/>
  <c r="B549" i="2"/>
  <c r="A549" i="2"/>
  <c r="H548" i="2"/>
  <c r="F548" i="2"/>
  <c r="E548" i="2"/>
  <c r="D548" i="2"/>
  <c r="C548" i="2"/>
  <c r="B548" i="2"/>
  <c r="A548" i="2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D524" i="2"/>
  <c r="C524" i="2"/>
  <c r="B524" i="2"/>
  <c r="A524" i="2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D514" i="2"/>
  <c r="C514" i="2"/>
  <c r="B514" i="2"/>
  <c r="A514" i="2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D501" i="2"/>
  <c r="C501" i="2"/>
  <c r="B501" i="2"/>
  <c r="A501" i="2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D476" i="2"/>
  <c r="C476" i="2"/>
  <c r="B476" i="2"/>
  <c r="A476" i="2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D466" i="2"/>
  <c r="C466" i="2"/>
  <c r="B466" i="2"/>
  <c r="A466" i="2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D463" i="2"/>
  <c r="C463" i="2"/>
  <c r="B463" i="2"/>
  <c r="A463" i="2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D453" i="2"/>
  <c r="C453" i="2"/>
  <c r="B453" i="2"/>
  <c r="A453" i="2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D429" i="2"/>
  <c r="C429" i="2"/>
  <c r="B429" i="2"/>
  <c r="A429" i="2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D418" i="2"/>
  <c r="C418" i="2"/>
  <c r="B418" i="2"/>
  <c r="A418" i="2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D415" i="2"/>
  <c r="C415" i="2"/>
  <c r="B415" i="2"/>
  <c r="A415" i="2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D372" i="2"/>
  <c r="C372" i="2"/>
  <c r="B372" i="2"/>
  <c r="A372" i="2"/>
  <c r="H371" i="2"/>
  <c r="F371" i="2"/>
  <c r="E371" i="2"/>
  <c r="C371" i="2"/>
  <c r="B371" i="2"/>
  <c r="A371" i="2"/>
  <c r="D371" i="2" s="1"/>
  <c r="H370" i="2"/>
  <c r="F370" i="2"/>
  <c r="E370" i="2"/>
  <c r="D370" i="2"/>
  <c r="C370" i="2"/>
  <c r="B370" i="2"/>
  <c r="A370" i="2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D355" i="2"/>
  <c r="C355" i="2"/>
  <c r="B355" i="2"/>
  <c r="A355" i="2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D299" i="2"/>
  <c r="C299" i="2"/>
  <c r="B299" i="2"/>
  <c r="A299" i="2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D273" i="2"/>
  <c r="C273" i="2"/>
  <c r="B273" i="2"/>
  <c r="A273" i="2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D252" i="2"/>
  <c r="C252" i="2"/>
  <c r="B252" i="2"/>
  <c r="A252" i="2"/>
  <c r="H251" i="2"/>
  <c r="F251" i="2"/>
  <c r="E251" i="2"/>
  <c r="C251" i="2"/>
  <c r="B251" i="2"/>
  <c r="A251" i="2"/>
  <c r="D251" i="2" s="1"/>
  <c r="H250" i="2"/>
  <c r="F250" i="2"/>
  <c r="E250" i="2"/>
  <c r="D250" i="2"/>
  <c r="C250" i="2"/>
  <c r="B250" i="2"/>
  <c r="A250" i="2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D234" i="2"/>
  <c r="C234" i="2"/>
  <c r="B234" i="2"/>
  <c r="A234" i="2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D202" i="2"/>
  <c r="C202" i="2"/>
  <c r="B202" i="2"/>
  <c r="A202" i="2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D187" i="2"/>
  <c r="C187" i="2"/>
  <c r="B187" i="2"/>
  <c r="A187" i="2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D177" i="2"/>
  <c r="C177" i="2"/>
  <c r="B177" i="2"/>
  <c r="A177" i="2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D173" i="2"/>
  <c r="C173" i="2"/>
  <c r="B173" i="2"/>
  <c r="A173" i="2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D165" i="2"/>
  <c r="C165" i="2"/>
  <c r="B165" i="2"/>
  <c r="A165" i="2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D156" i="2"/>
  <c r="C156" i="2"/>
  <c r="B156" i="2"/>
  <c r="A156" i="2"/>
  <c r="H155" i="2"/>
  <c r="F155" i="2"/>
  <c r="E155" i="2"/>
  <c r="C155" i="2"/>
  <c r="B155" i="2"/>
  <c r="A155" i="2"/>
  <c r="D155" i="2" s="1"/>
  <c r="H154" i="2"/>
  <c r="F154" i="2"/>
  <c r="E154" i="2"/>
  <c r="D154" i="2"/>
  <c r="C154" i="2"/>
  <c r="B154" i="2"/>
  <c r="A154" i="2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D128" i="2"/>
  <c r="C128" i="2"/>
  <c r="B128" i="2"/>
  <c r="A128" i="2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D125" i="2"/>
  <c r="C125" i="2"/>
  <c r="B125" i="2"/>
  <c r="A125" i="2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D102" i="2"/>
  <c r="C102" i="2"/>
  <c r="B102" i="2"/>
  <c r="A102" i="2"/>
  <c r="H101" i="2"/>
  <c r="F101" i="2"/>
  <c r="E101" i="2"/>
  <c r="D101" i="2"/>
  <c r="C101" i="2"/>
  <c r="B101" i="2"/>
  <c r="A101" i="2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D93" i="2"/>
  <c r="C93" i="2"/>
  <c r="B93" i="2"/>
  <c r="A93" i="2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D76" i="2"/>
  <c r="C76" i="2"/>
  <c r="B76" i="2"/>
  <c r="A76" i="2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D73" i="2"/>
  <c r="C73" i="2"/>
  <c r="B73" i="2"/>
  <c r="A73" i="2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D47" i="2"/>
  <c r="C47" i="2"/>
  <c r="B47" i="2"/>
  <c r="A47" i="2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D26" i="2"/>
  <c r="C26" i="2"/>
  <c r="B26" i="2"/>
  <c r="A26" i="2"/>
  <c r="H25" i="2"/>
  <c r="F25" i="2"/>
  <c r="E25" i="2"/>
  <c r="C25" i="2"/>
  <c r="B25" i="2"/>
  <c r="A25" i="2"/>
  <c r="D25" i="2" s="1"/>
  <c r="H24" i="2"/>
  <c r="F24" i="2"/>
  <c r="E24" i="2"/>
  <c r="D24" i="2"/>
  <c r="C24" i="2"/>
  <c r="B24" i="2"/>
  <c r="A24" i="2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D21" i="2"/>
  <c r="C21" i="2"/>
  <c r="B21" i="2"/>
  <c r="A21" i="2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<sst xmlns="http://schemas.openxmlformats.org/spreadsheetml/2006/main" count="357" uniqueCount="292">
  <si>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</si>
  <si>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</si>
  <si>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</si>
  <si>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</si>
  <si>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</si>
  <si>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</si>
  <si>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</si>
  <si>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</si>
  <si>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</si>
  <si>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</si>
  <si>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</si>
  <si>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</si>
  <si>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</si>
  <si>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</si>
  <si>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</si>
  <si>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</si>
  <si>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</si>
  <si>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</si>
  <si>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</si>
  <si>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</si>
  <si>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</si>
  <si>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</si>
  <si>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</si>
  <si>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</si>
  <si>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</si>
  <si>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</si>
  <si>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</si>
  <si>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</si>
  <si>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</si>
  <si>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</si>
  <si>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</si>
  <si>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</si>
  <si>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</si>
  <si>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</si>
  <si>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</si>
  <si>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</si>
  <si>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</si>
  <si>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</si>
  <si>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</si>
  <si>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</si>
  <si>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</si>
  <si>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</si>
  <si>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</si>
  <si>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</si>
  <si>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</si>
  <si>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</si>
  <si>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</si>
  <si>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</si>
  <si>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</si>
  <si>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</si>
  <si>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</si>
  <si>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</si>
  <si>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</si>
  <si>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</si>
  <si>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</si>
  <si>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</si>
  <si>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</si>
  <si>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</si>
  <si>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</si>
  <si>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</si>
  <si>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</si>
  <si>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</si>
  <si>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</si>
  <si>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</si>
  <si>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</si>
  <si>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</si>
  <si>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</si>
  <si>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</si>
  <si>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</si>
  <si>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</si>
  <si>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</si>
  <si>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</si>
  <si>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</si>
  <si>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</si>
  <si>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</si>
  <si>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</si>
  <si>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</si>
  <si>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</si>
  <si>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</si>
  <si>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</si>
  <si>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</si>
  <si>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</si>
  <si>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</si>
  <si>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</si>
  <si>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</si>
  <si>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</si>
  <si>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</si>
  <si>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</si>
  <si>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</si>
  <si>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</si>
  <si>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</si>
  <si>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</si>
  <si>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</si>
  <si>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</si>
  <si>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</si>
  <si>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</si>
  <si>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</si>
  <si>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</si>
  <si>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</si>
  <si>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</si>
  <si>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</si>
  <si>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</si>
  <si>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</si>
  <si>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</si>
  <si>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</si>
  <si>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</si>
  <si>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</si>
  <si>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</si>
  <si>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</si>
  <si>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</si>
  <si>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</si>
  <si>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</si>
  <si>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</si>
  <si>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</si>
  <si>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</si>
  <si>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</si>
  <si>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</si>
  <si>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</si>
  <si>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</si>
  <si>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</si>
  <si>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</si>
  <si>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</si>
  <si>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</si>
  <si>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</si>
  <si>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</si>
  <si>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</si>
  <si>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</si>
  <si>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</si>
  <si>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</si>
  <si>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</si>
  <si>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</si>
  <si>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</si>
  <si>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</si>
  <si>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</si>
  <si>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</si>
  <si>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</si>
  <si>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</si>
  <si>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</si>
  <si>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</si>
  <si>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</si>
  <si>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</si>
  <si>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</si>
  <si>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</si>
  <si>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</si>
  <si>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</si>
  <si>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</si>
  <si>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</si>
  <si>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</si>
  <si>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</si>
  <si>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</si>
  <si>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</si>
  <si>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</si>
  <si>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</si>
  <si>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</si>
  <si>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</si>
  <si>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</si>
  <si>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</si>
  <si>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</si>
  <si>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</si>
  <si>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</si>
  <si>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</si>
  <si>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</si>
  <si>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</si>
  <si>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</si>
  <si>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</si>
  <si>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</si>
  <si>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</si>
  <si>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</si>
  <si>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</si>
  <si>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</si>
  <si>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</si>
  <si>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</si>
  <si>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</si>
  <si>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</si>
  <si>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</si>
  <si>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</si>
  <si>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11/02/2025</t>
  </si>
  <si>
    <t>PD25000286</t>
  </si>
  <si>
    <t>הרמת מגופים חוצצים כיבוי אשקלון</t>
  </si>
  <si>
    <t>בטיפול רכש</t>
  </si>
  <si>
    <t>eden_s</t>
  </si>
  <si>
    <t>Y</t>
  </si>
  <si>
    <t>103</t>
  </si>
  <si>
    <t>אשקלון</t>
  </si>
  <si>
    <t>PRJ</t>
  </si>
  <si>
    <t>0</t>
  </si>
  <si>
    <t>W2500034</t>
  </si>
  <si>
    <t>or_cohen</t>
  </si>
  <si>
    <t>400</t>
  </si>
  <si>
    <t>חוזה עבודות</t>
  </si>
  <si>
    <t>00</t>
  </si>
  <si>
    <t>מאשרי דרישות מרוכזות - כללי</t>
  </si>
  <si>
    <t>X</t>
  </si>
  <si>
    <t>340,880.00</t>
  </si>
  <si>
    <t>61,358.40</t>
  </si>
  <si>
    <t>402,238.40</t>
  </si>
  <si>
    <t>ILS</t>
  </si>
  <si>
    <t>002</t>
  </si>
  <si>
    <t>מכרז פומבי</t>
  </si>
  <si>
    <t>אושר בוועדת מכרזים</t>
  </si>
  <si>
    <t>12</t>
  </si>
  <si>
    <t>הנדסה</t>
  </si>
  <si>
    <t>3,008</t>
  </si>
  <si>
    <t>אילן מינץ</t>
  </si>
  <si>
    <t>4</t>
  </si>
  <si>
    <t>בטיחות וכיבוי אש</t>
  </si>
  <si>
    <t>ilan_m</t>
  </si>
  <si>
    <t>0.00</t>
  </si>
  <si>
    <t>עבודות</t>
  </si>
  <si>
    <t>עבודות להרמת מגופים חוצצים לטבעת היקפית לכיבוי אש במסוף אשקלון</t>
  </si>
  <si>
    <t>אור כהן</t>
  </si>
  <si>
    <t>מחסן פרוייקטים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</si>
  <si>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</si>
  <si>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</si>
  <si>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</si>
  <si>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</si>
  <si>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</si>
  <si>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</si>
  <si>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</si>
  <si>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</si>
  <si>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</si>
  <si>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</si>
  <si>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</si>
  <si>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להרמת מגופים חוצצים לטבעת היקפית לכיבוי אש במסוף אשק</t>
  </si>
  <si>
    <t>340,880</t>
  </si>
  <si>
    <t>1.00</t>
  </si>
  <si>
    <t>יח</t>
  </si>
  <si>
    <t>220074</t>
  </si>
  <si>
    <t>210</t>
  </si>
  <si>
    <t>103.220074.12.210-400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</si>
  <si>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</si>
  <si>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</si>
  <si>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</si>
  <si>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</si>
  <si>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</si>
  <si>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</si>
  <si>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</si>
  <si>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WE070016</t>
  </si>
  <si>
    <t>הרכבת מגופים עד ASA 300</t>
  </si>
  <si>
    <t>הרכבת מגופים ואביזרים מאוגנים עד ASA 300.</t>
  </si>
  <si>
    <t>ID</t>
  </si>
  <si>
    <t>6.2.16</t>
  </si>
  <si>
    <t>WE070023</t>
  </si>
  <si>
    <t>התקנת אביזר מתוברג</t>
  </si>
  <si>
    <t>הרכבה וסגירה של אביזר מתוברג כולל כל חומרי העזר</t>
  </si>
  <si>
    <t>6.2.23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</si>
  <si>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</si>
  <si>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</si>
  <si>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</si>
  <si>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</si>
  <si>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</si>
  <si>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</si>
  <si>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</si>
  <si>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</si>
  <si>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</si>
  <si>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</si>
  <si>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</si>
  <si>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</si>
  <si>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6.2.01</t>
  </si>
  <si>
    <t>WE070024</t>
  </si>
  <si>
    <t>עבודות צביעה</t>
  </si>
  <si>
    <t>ניקוי אברסיבי וצביעה של צנרת במערכת אפוקסי בהתאם למפרט.</t>
  </si>
  <si>
    <t>6.2.24</t>
  </si>
  <si>
    <t>WE070047</t>
  </si>
  <si>
    <t>חפירה לצנרת מעל עומק 1.2 מטר</t>
  </si>
  <si>
    <t>חפירה בכלים מכניים לעומק מעל 1.2 מטר להטמנה או פרוק של צנרת כולל כסוי החפירה</t>
  </si>
  <si>
    <t>מ3</t>
  </si>
  <si>
    <t>6.2.47</t>
  </si>
  <si>
    <t>WE060070</t>
  </si>
  <si>
    <t>עטיפת צנרת ואביזרים</t>
  </si>
  <si>
    <t>עטיפה קרה של צנרת קשתות ואביזרים על פי מפרט מיוחד</t>
  </si>
  <si>
    <t>6.3.70</t>
  </si>
  <si>
    <t>WE100013</t>
  </si>
  <si>
    <t>מסגר,צנר ורתך</t>
  </si>
  <si>
    <t>מסגר,צנר ורתך מוסמך</t>
  </si>
  <si>
    <t>ש'ע</t>
  </si>
  <si>
    <t>6.5.33</t>
  </si>
  <si>
    <t>WE100012</t>
  </si>
  <si>
    <t>עוזר למסגר,לצנר ולרתך</t>
  </si>
  <si>
    <t>6.5.32</t>
  </si>
  <si>
    <t>WE070011</t>
  </si>
  <si>
    <t>פרוק מגופים עד וכולל ASA 300</t>
  </si>
  <si>
    <t>פרוק מגופים ואביזרים מאוגנים עד וכולל ASA 300</t>
  </si>
  <si>
    <t>6.2.11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</si>
  <si>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</si>
  <si>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</si>
  <si>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</si>
  <si>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</si>
  <si>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WE070014</t>
  </si>
  <si>
    <t>חיבור אוגנים עד וכולל דרג ASA 300</t>
  </si>
  <si>
    <t>חיבור של זוג אוגנים מכל סוג עד וכולל דרג ASA 300</t>
  </si>
  <si>
    <t>6.2.14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</si>
</sst>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C9" sqref="C9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להרמת מגופים חוצצים לטבעת היקפית לכיבוי אש במסוף אשק</v>
      </c>
      <c r="B2" s="5"/>
      <c r="C2" s="5" t="str">
        <f>IF(DataSheet!B2&lt;&gt;0,DataSheet!B2,"")</f>
        <v>PD25000286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WE070016</v>
      </c>
      <c r="B5" s="4" t="str">
        <f>IF(DataSheet!D6&lt;&gt;0,DataSheet!D6,"")</f>
        <v>הרכבת מגופים עד ASA 300</v>
      </c>
      <c r="C5" s="4" t="str">
        <f>IF(DataSheet!E6&lt;&gt;0,DataSheet!E6,"")</f>
        <v>הרכבת מגופים ואביזרים מאוגנים עד ASA 300.</v>
      </c>
      <c r="D5" s="5" t="str">
        <f>IF(A5="","",IF(DataSheet!J6=0,"פריט ללא הבהרה",DataSheet!J6))</f>
        <v>6.2.16</v>
      </c>
      <c r="E5">
        <f>IF(DataSheet!B6&lt;&gt;0,DataSheet!B6,"")</f>
        <v>64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WE070023</v>
      </c>
      <c r="B6" s="4" t="str">
        <f>IF(DataSheet!D7&lt;&gt;0,DataSheet!D7,"")</f>
        <v>התקנת אביזר מתוברג</v>
      </c>
      <c r="C6" s="4" t="str">
        <f>IF(DataSheet!E7&lt;&gt;0,DataSheet!E7,"")</f>
        <v>הרכבה וסגירה של אביזר מתוברג כולל כל חומרי העזר</v>
      </c>
      <c r="D6" s="5" t="str">
        <f>IF(A6="","",IF(DataSheet!J7=0,"פריט ללא הבהרה",DataSheet!J7))</f>
        <v>6.2.23</v>
      </c>
      <c r="E6">
        <f>IF(DataSheet!B7&lt;&gt;0,DataSheet!B7,"")</f>
        <v>24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WE070013</v>
      </c>
      <c r="B7" s="4" t="str">
        <f>IF(DataSheet!D8&lt;&gt;0,DataSheet!D8,"")</f>
        <v>פרוק צנרת עילית, גז פריי, הובלה לאתר פינוי פסולת</v>
      </c>
      <c r="C7" s="4" t="str">
        <f>IF(DataSheet!E8&lt;&gt;0,DataSheet!E8,"")</f>
        <v>פרוק צנרת עילית, ניקוי, שטיפה, גז פריי והובלה לאתר פינוי פסולת</v>
      </c>
      <c r="D7" s="5" t="str">
        <f>IF(A7="","",IF(DataSheet!J8=0,"פריט ללא הבהרה",DataSheet!J8))</f>
        <v>6.2.13</v>
      </c>
      <c r="E7">
        <f>IF(DataSheet!B8&lt;&gt;0,DataSheet!B8,"")</f>
        <v>256</v>
      </c>
      <c r="F7" t="str">
        <f>IF(DataSheet!F8&lt;&gt;0,DataSheet!F8,"")</f>
        <v>IDM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WE070018</v>
      </c>
      <c r="B8" s="4" t="str">
        <f>IF(DataSheet!D9&lt;&gt;0,DataSheet!D9,"")</f>
        <v>הרכבת צנרת עילית</v>
      </c>
      <c r="C8" s="4" t="str">
        <f>IF(DataSheet!E9&lt;&gt;0,DataSheet!E9,"")</f>
        <v>הרכבת צנרת עילית ע''ג תמיכות צנרת הנמדדות בנפרד, כולל מבחן לחץ</v>
      </c>
      <c r="D8" s="5" t="str">
        <f>IF(A8="","",IF(DataSheet!J9=0,"פריט ללא הבהרה",DataSheet!J9))</f>
        <v>6.2.18</v>
      </c>
      <c r="E8">
        <f>IF(DataSheet!B9&lt;&gt;0,DataSheet!B9,"")</f>
        <v>640</v>
      </c>
      <c r="F8" t="str">
        <f>IF(DataSheet!F9&lt;&gt;0,DataSheet!F9,"")</f>
        <v>IDM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WE070001</v>
      </c>
      <c r="B9" s="4" t="str">
        <f>IF(DataSheet!D10&lt;&gt;0,DataSheet!D10,"")</f>
        <v>ריתוך צנרת פלדת פחמן עד וכולל sch-40 ואוגנים ASA300</v>
      </c>
      <c r="C9" s="4" t="str">
        <f>IF(DataSheet!E10&lt;&gt;0,DataSheet!E10,"")</f>
        <v>ריתוך כל סוגי האוגנים ו/או ריתוך השקה ו/או ריתוך SW מפלדת פחמן עד וכולל sch-40 ואוגנים ASA 300 כולל הכנת מדר</v>
      </c>
      <c r="D9" s="5" t="str">
        <f>IF(A9="","",IF(DataSheet!J10=0,"פריט ללא הבהרה",DataSheet!J10))</f>
        <v>6.2.01</v>
      </c>
      <c r="E9">
        <f>IF(DataSheet!B10&lt;&gt;0,DataSheet!B10,"")</f>
        <v>704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WE070024</v>
      </c>
      <c r="B10" s="4" t="str">
        <f>IF(DataSheet!D11&lt;&gt;0,DataSheet!D11,"")</f>
        <v>עבודות צביעה</v>
      </c>
      <c r="C10" s="4" t="str">
        <f>IF(DataSheet!E11&lt;&gt;0,DataSheet!E11,"")</f>
        <v>ניקוי אברסיבי וצביעה של צנרת במערכת אפוקסי בהתאם למפרט.</v>
      </c>
      <c r="D10" s="5" t="str">
        <f>IF(A10="","",IF(DataSheet!J11=0,"פריט ללא הבהרה",DataSheet!J11))</f>
        <v>6.2.24</v>
      </c>
      <c r="E10">
        <f>IF(DataSheet!B11&lt;&gt;0,DataSheet!B11,"")</f>
        <v>384</v>
      </c>
      <c r="F10" t="str">
        <f>IF(DataSheet!F11&lt;&gt;0,DataSheet!F11,"")</f>
        <v>IDM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WE070047</v>
      </c>
      <c r="B11" s="4" t="str">
        <f>IF(DataSheet!D12&lt;&gt;0,DataSheet!D12,"")</f>
        <v>חפירה לצנרת מעל עומק 1.2 מטר</v>
      </c>
      <c r="C11" s="4" t="str">
        <f>IF(DataSheet!E12&lt;&gt;0,DataSheet!E12,"")</f>
        <v>חפירה בכלים מכניים לעומק מעל 1.2 מטר להטמנה או פרוק של צנרת כולל כסוי החפירה</v>
      </c>
      <c r="D11" s="5" t="str">
        <f>IF(A11="","",IF(DataSheet!J12=0,"פריט ללא הבהרה",DataSheet!J12))</f>
        <v>6.2.47</v>
      </c>
      <c r="E11">
        <f>IF(DataSheet!B12&lt;&gt;0,DataSheet!B12,"")</f>
        <v>700</v>
      </c>
      <c r="F11" t="str">
        <f>IF(DataSheet!F12&lt;&gt;0,DataSheet!F12,"")</f>
        <v>מ3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WE060070</v>
      </c>
      <c r="B12" s="4" t="str">
        <f>IF(DataSheet!D13&lt;&gt;0,DataSheet!D13,"")</f>
        <v>עטיפת צנרת ואביזרים</v>
      </c>
      <c r="C12" s="4" t="str">
        <f>IF(DataSheet!E13&lt;&gt;0,DataSheet!E13,"")</f>
        <v>עטיפה קרה של צנרת קשתות ואביזרים על פי מפרט מיוחד</v>
      </c>
      <c r="D12" s="5" t="str">
        <f>IF(A12="","",IF(DataSheet!J13=0,"פריט ללא הבהרה",DataSheet!J13))</f>
        <v>6.3.70</v>
      </c>
      <c r="E12">
        <f>IF(DataSheet!B13&lt;&gt;0,DataSheet!B13,"")</f>
        <v>700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WE100013</v>
      </c>
      <c r="B13" s="4" t="str">
        <f>IF(DataSheet!D14&lt;&gt;0,DataSheet!D14,"")</f>
        <v>מסגר,צנר ורתך</v>
      </c>
      <c r="C13" s="4" t="str">
        <f>IF(DataSheet!E14&lt;&gt;0,DataSheet!E14,"")</f>
        <v>מסגר,צנר ורתך מוסמך</v>
      </c>
      <c r="D13" s="5" t="str">
        <f>IF(A13="","",IF(DataSheet!J14=0,"פריט ללא הבהרה",DataSheet!J14))</f>
        <v>6.5.33</v>
      </c>
      <c r="E13">
        <f>IF(DataSheet!B14&lt;&gt;0,DataSheet!B14,"")</f>
        <v>20</v>
      </c>
      <c r="F13" t="str">
        <f>IF(DataSheet!F14&lt;&gt;0,DataSheet!F14,"")</f>
        <v>ש'ע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WE100012</v>
      </c>
      <c r="B14" s="4" t="str">
        <f>IF(DataSheet!D15&lt;&gt;0,DataSheet!D15,"")</f>
        <v>עוזר למסגר,לצנר ולרתך</v>
      </c>
      <c r="C14" s="4" t="str">
        <f>IF(DataSheet!E15&lt;&gt;0,DataSheet!E15,"")</f>
        <v>עוזר למסגר,לצנר ולרתך</v>
      </c>
      <c r="D14" s="5" t="str">
        <f>IF(A14="","",IF(DataSheet!J15=0,"פריט ללא הבהרה",DataSheet!J15))</f>
        <v>6.5.32</v>
      </c>
      <c r="E14">
        <f>IF(DataSheet!B15&lt;&gt;0,DataSheet!B15,"")</f>
        <v>20</v>
      </c>
      <c r="F14" t="str">
        <f>IF(DataSheet!F15&lt;&gt;0,DataSheet!F15,"")</f>
        <v>ש'ע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WE070011</v>
      </c>
      <c r="B15" s="4" t="str">
        <f>IF(DataSheet!D16&lt;&gt;0,DataSheet!D16,"")</f>
        <v>פרוק מגופים עד וכולל ASA 300</v>
      </c>
      <c r="C15" s="4" t="str">
        <f>IF(DataSheet!E16&lt;&gt;0,DataSheet!E16,"")</f>
        <v>פרוק מגופים ואביזרים מאוגנים עד וכולל ASA 300</v>
      </c>
      <c r="D15" s="5" t="str">
        <f>IF(A15="","",IF(DataSheet!J16=0,"פריט ללא הבהרה",DataSheet!J16))</f>
        <v>6.2.11</v>
      </c>
      <c r="E15">
        <f>IF(DataSheet!B16&lt;&gt;0,DataSheet!B16,"")</f>
        <v>128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WE070004</v>
      </c>
      <c r="B16" s="4" t="str">
        <f>IF(DataSheet!D17&lt;&gt;0,DataSheet!D17,"")</f>
        <v>חדירה בצנרת ראשית עד וכולל sch-40</v>
      </c>
      <c r="C16" s="4" t="str">
        <f>IF(DataSheet!E17&lt;&gt;0,DataSheet!E17,"")</f>
        <v>עיבוד התקנה וריתוך של חדירה בצנרת ראשית בכל זוית עד וכולל צנרת sch-40.</v>
      </c>
      <c r="D16" s="5" t="str">
        <f>IF(A16="","",IF(DataSheet!J17=0,"פריט ללא הבהרה",DataSheet!J17))</f>
        <v>6.2.04</v>
      </c>
      <c r="E16">
        <f>IF(DataSheet!B17&lt;&gt;0,DataSheet!B17,"")</f>
        <v>12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WE070014</v>
      </c>
      <c r="B17" s="4" t="str">
        <f>IF(DataSheet!D18&lt;&gt;0,DataSheet!D18,"")</f>
        <v>חיבור אוגנים עד וכולל דרג ASA 300</v>
      </c>
      <c r="C17" s="4" t="str">
        <f>IF(DataSheet!E18&lt;&gt;0,DataSheet!E18,"")</f>
        <v>חיבור של זוג אוגנים מכל סוג עד וכולל דרג ASA 300</v>
      </c>
      <c r="D17" s="5" t="str">
        <f>IF(A17="","",IF(DataSheet!J18=0,"פריט ללא הבהרה",DataSheet!J18))</f>
        <v>6.2.14</v>
      </c>
      <c r="E17">
        <f>IF(DataSheet!B18&lt;&gt;0,DataSheet!B18,"")</f>
        <v>192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18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G2" s="11">
        <v>220074</v>
      </c>
      <c r="H2" t="s">
        <v>178</v>
      </c>
      <c r="I2" t="s">
        <v>179</v>
      </c>
      <c r="J2" t="s">
        <v>180</v>
      </c>
      <c r="M2" t="s">
        <v>181</v>
      </c>
      <c r="N2" t="s">
        <v>182</v>
      </c>
      <c r="O2" t="s">
        <v>183</v>
      </c>
      <c r="Q2" t="s">
        <v>184</v>
      </c>
      <c r="R2" t="s">
        <v>185</v>
      </c>
      <c r="S2" t="s">
        <v>186</v>
      </c>
      <c r="T2" t="s">
        <v>187</v>
      </c>
      <c r="U2" t="s">
        <v>188</v>
      </c>
      <c r="V2" t="s">
        <v>189</v>
      </c>
      <c r="Y2" t="s">
        <v>190</v>
      </c>
      <c r="Z2" t="s">
        <v>191</v>
      </c>
      <c r="AB2" t="s">
        <v>192</v>
      </c>
      <c r="AC2" t="s">
        <v>193</v>
      </c>
      <c r="AD2" s="11">
        <v>340880</v>
      </c>
      <c r="AE2" t="s">
        <v>194</v>
      </c>
      <c r="AF2" t="s">
        <v>195</v>
      </c>
      <c r="AG2" t="s">
        <v>196</v>
      </c>
      <c r="AH2" t="s">
        <v>197</v>
      </c>
      <c r="AL2" t="s">
        <v>180</v>
      </c>
      <c r="AM2" s="2">
        <v>45720.522916666698</v>
      </c>
      <c r="AN2" t="s">
        <v>187</v>
      </c>
      <c r="AQ2" s="11">
        <v>2</v>
      </c>
      <c r="AR2" t="s">
        <v>198</v>
      </c>
      <c r="AS2" s="11">
        <v>3</v>
      </c>
      <c r="AT2" t="s">
        <v>199</v>
      </c>
      <c r="BD2" t="s">
        <v>187</v>
      </c>
      <c r="BE2" t="s">
        <v>200</v>
      </c>
      <c r="BG2" t="s">
        <v>201</v>
      </c>
      <c r="BI2" t="s">
        <v>202</v>
      </c>
      <c r="BK2" t="s">
        <v>203</v>
      </c>
      <c r="BL2" t="s">
        <v>185</v>
      </c>
      <c r="BN2" t="s">
        <v>204</v>
      </c>
      <c r="BO2" t="s">
        <v>205</v>
      </c>
      <c r="BS2" t="s">
        <v>206</v>
      </c>
      <c r="BV2" t="s">
        <v>207</v>
      </c>
      <c r="CA2" s="11">
        <v>3</v>
      </c>
      <c r="CB2" t="s">
        <v>208</v>
      </c>
      <c r="CD2" t="s">
        <v>186</v>
      </c>
      <c r="CG2" s="11">
        <v>1</v>
      </c>
      <c r="CH2" t="s">
        <v>209</v>
      </c>
      <c r="CJ2" t="s">
        <v>181</v>
      </c>
      <c r="CM2" t="s">
        <v>181</v>
      </c>
      <c r="CN2" s="11">
        <v>340880</v>
      </c>
      <c r="CO2" s="11">
        <v>340880</v>
      </c>
      <c r="CP2" s="11">
        <v>681760</v>
      </c>
      <c r="CQ2" t="s">
        <v>181</v>
      </c>
      <c r="CV2" t="s">
        <v>210</v>
      </c>
      <c r="CX2" t="s">
        <v>210</v>
      </c>
      <c r="CZ2" t="s">
        <v>211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212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213</v>
      </c>
      <c r="BT3" t="s">
        <v>214</v>
      </c>
      <c r="BU3" t="s">
        <v>215</v>
      </c>
      <c r="BV3" t="s">
        <v>216</v>
      </c>
      <c r="BW3" t="s">
        <v>217</v>
      </c>
      <c r="BX3" t="s">
        <v>218</v>
      </c>
      <c r="BY3" t="s">
        <v>219</v>
      </c>
      <c r="BZ3" t="s">
        <v>220</v>
      </c>
      <c r="CA3" t="s">
        <v>221</v>
      </c>
    </row>
    <row r="4" spans="1:107" x14ac:dyDescent="0.2">
      <c r="A4" s="1" t="s">
        <v>222</v>
      </c>
      <c r="C4" t="s">
        <v>223</v>
      </c>
      <c r="D4" t="s">
        <v>224</v>
      </c>
      <c r="E4" t="s">
        <v>185</v>
      </c>
      <c r="F4" t="s">
        <v>225</v>
      </c>
      <c r="G4" t="s">
        <v>226</v>
      </c>
      <c r="H4" t="s">
        <v>184</v>
      </c>
      <c r="I4" s="1" t="s">
        <v>211</v>
      </c>
      <c r="J4" t="s">
        <v>193</v>
      </c>
      <c r="K4" t="s">
        <v>196</v>
      </c>
      <c r="L4" s="1">
        <v>45699</v>
      </c>
      <c r="M4" t="s">
        <v>182</v>
      </c>
      <c r="N4" t="s">
        <v>227</v>
      </c>
      <c r="O4" t="s">
        <v>200</v>
      </c>
      <c r="P4" t="s">
        <v>228</v>
      </c>
      <c r="Q4" t="s">
        <v>188</v>
      </c>
      <c r="R4" t="s">
        <v>229</v>
      </c>
      <c r="V4" t="s">
        <v>183</v>
      </c>
      <c r="W4" t="s">
        <v>178</v>
      </c>
      <c r="X4" t="s">
        <v>201</v>
      </c>
      <c r="Y4" t="s">
        <v>230</v>
      </c>
      <c r="Z4" t="s">
        <v>231</v>
      </c>
      <c r="AA4" t="s">
        <v>227</v>
      </c>
      <c r="AB4" t="s">
        <v>178</v>
      </c>
      <c r="AD4" s="11">
        <v>0</v>
      </c>
      <c r="AF4" t="s">
        <v>232</v>
      </c>
      <c r="AI4" s="1">
        <v>0</v>
      </c>
      <c r="AK4" s="1">
        <v>45699</v>
      </c>
      <c r="AL4" s="1">
        <v>45699</v>
      </c>
      <c r="AM4" s="1">
        <v>45699</v>
      </c>
      <c r="AQ4" s="11">
        <v>0</v>
      </c>
      <c r="AR4" s="11">
        <v>28592</v>
      </c>
      <c r="AS4" s="11">
        <v>340880</v>
      </c>
      <c r="AU4" t="s">
        <v>226</v>
      </c>
      <c r="AV4" t="s">
        <v>196</v>
      </c>
      <c r="AW4" t="s">
        <v>181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s="1" t="s">
        <v>152</v>
      </c>
      <c r="J5" t="s">
        <v>155</v>
      </c>
    </row>
    <row r="6" spans="1:107" x14ac:dyDescent="0.2">
      <c r="A6" s="1" t="s">
        <v>237</v>
      </c>
      <c r="B6" s="11">
        <v>64</v>
      </c>
      <c r="C6" s="11">
        <v>140</v>
      </c>
      <c r="D6" t="s">
        <v>238</v>
      </c>
      <c r="E6" t="s">
        <v>239</v>
      </c>
      <c r="F6" t="s">
        <v>240</v>
      </c>
      <c r="G6" s="11">
        <v>8960</v>
      </c>
      <c r="H6" t="s">
        <v>196</v>
      </c>
      <c r="I6" s="1">
        <v>64</v>
      </c>
      <c r="J6" t="s">
        <v>241</v>
      </c>
    </row>
    <row r="7" spans="1:107" x14ac:dyDescent="0.2">
      <c r="A7" s="1" t="s">
        <v>242</v>
      </c>
      <c r="B7" s="11">
        <v>24</v>
      </c>
      <c r="C7" s="11">
        <v>100</v>
      </c>
      <c r="D7" t="s">
        <v>243</v>
      </c>
      <c r="E7" t="s">
        <v>244</v>
      </c>
      <c r="F7" t="s">
        <v>240</v>
      </c>
      <c r="G7" s="11">
        <v>2400</v>
      </c>
      <c r="H7" t="s">
        <v>196</v>
      </c>
      <c r="I7" s="1">
        <v>24</v>
      </c>
      <c r="J7" t="s">
        <v>245</v>
      </c>
    </row>
    <row r="8" spans="1:107" x14ac:dyDescent="0.2">
      <c r="A8" s="1" t="s">
        <v>246</v>
      </c>
      <c r="B8" s="11">
        <v>256</v>
      </c>
      <c r="C8" s="11">
        <v>40</v>
      </c>
      <c r="D8" t="s">
        <v>247</v>
      </c>
      <c r="E8" t="s">
        <v>248</v>
      </c>
      <c r="F8" t="s">
        <v>249</v>
      </c>
      <c r="G8" s="11">
        <v>10240</v>
      </c>
      <c r="H8" t="s">
        <v>196</v>
      </c>
      <c r="I8" s="1">
        <v>256</v>
      </c>
      <c r="J8" t="s">
        <v>250</v>
      </c>
    </row>
    <row r="9" spans="1:107" x14ac:dyDescent="0.2">
      <c r="A9" s="1" t="s">
        <v>251</v>
      </c>
      <c r="B9" s="11">
        <v>640</v>
      </c>
      <c r="C9" s="11">
        <v>45</v>
      </c>
      <c r="D9" t="s">
        <v>252</v>
      </c>
      <c r="E9" t="s">
        <v>253</v>
      </c>
      <c r="F9" t="s">
        <v>249</v>
      </c>
      <c r="G9" s="11">
        <v>28800</v>
      </c>
      <c r="H9" t="s">
        <v>196</v>
      </c>
      <c r="I9" s="1">
        <v>640</v>
      </c>
      <c r="J9" t="s">
        <v>254</v>
      </c>
    </row>
    <row r="10" spans="1:107" x14ac:dyDescent="0.2">
      <c r="A10" s="1" t="s">
        <v>255</v>
      </c>
      <c r="B10" s="11">
        <v>704</v>
      </c>
      <c r="C10" s="11">
        <v>140</v>
      </c>
      <c r="D10" t="s">
        <v>256</v>
      </c>
      <c r="E10" t="s">
        <v>257</v>
      </c>
      <c r="F10" t="s">
        <v>240</v>
      </c>
      <c r="G10" s="11">
        <v>98560</v>
      </c>
      <c r="H10" t="s">
        <v>196</v>
      </c>
      <c r="I10" s="1">
        <v>704</v>
      </c>
      <c r="J10" t="s">
        <v>258</v>
      </c>
    </row>
    <row r="11" spans="1:107" x14ac:dyDescent="0.2">
      <c r="A11" s="1" t="s">
        <v>259</v>
      </c>
      <c r="B11" s="11">
        <v>384</v>
      </c>
      <c r="C11" s="11">
        <v>40</v>
      </c>
      <c r="D11" t="s">
        <v>260</v>
      </c>
      <c r="E11" t="s">
        <v>261</v>
      </c>
      <c r="F11" t="s">
        <v>249</v>
      </c>
      <c r="G11" s="11">
        <v>15360</v>
      </c>
      <c r="H11" t="s">
        <v>196</v>
      </c>
      <c r="I11" s="1">
        <v>384</v>
      </c>
      <c r="J11" t="s">
        <v>262</v>
      </c>
    </row>
    <row r="12" spans="1:107" x14ac:dyDescent="0.2">
      <c r="A12" s="1" t="s">
        <v>263</v>
      </c>
      <c r="B12" s="11">
        <v>700</v>
      </c>
      <c r="C12" s="11">
        <v>150</v>
      </c>
      <c r="D12" t="s">
        <v>264</v>
      </c>
      <c r="E12" t="s">
        <v>265</v>
      </c>
      <c r="F12" t="s">
        <v>266</v>
      </c>
      <c r="G12" s="11">
        <v>105000</v>
      </c>
      <c r="H12" t="s">
        <v>196</v>
      </c>
      <c r="I12" s="1">
        <v>700</v>
      </c>
      <c r="J12" t="s">
        <v>267</v>
      </c>
    </row>
    <row r="13" spans="1:107" x14ac:dyDescent="0.2">
      <c r="A13" s="1" t="s">
        <v>268</v>
      </c>
      <c r="B13" s="11">
        <v>700</v>
      </c>
      <c r="C13" s="11">
        <v>30</v>
      </c>
      <c r="D13" t="s">
        <v>269</v>
      </c>
      <c r="E13" t="s">
        <v>270</v>
      </c>
      <c r="F13" t="s">
        <v>249</v>
      </c>
      <c r="G13" s="11">
        <v>21000</v>
      </c>
      <c r="H13" t="s">
        <v>196</v>
      </c>
      <c r="I13" s="1">
        <v>700</v>
      </c>
      <c r="J13" t="s">
        <v>271</v>
      </c>
    </row>
    <row r="14" spans="1:107" x14ac:dyDescent="0.2">
      <c r="A14" s="1" t="s">
        <v>272</v>
      </c>
      <c r="B14" s="11">
        <v>20</v>
      </c>
      <c r="C14" s="11">
        <v>150</v>
      </c>
      <c r="D14" t="s">
        <v>273</v>
      </c>
      <c r="E14" t="s">
        <v>274</v>
      </c>
      <c r="F14" t="s">
        <v>275</v>
      </c>
      <c r="G14" s="11">
        <v>3000</v>
      </c>
      <c r="H14" t="s">
        <v>196</v>
      </c>
      <c r="I14" s="1">
        <v>20</v>
      </c>
      <c r="J14" t="s">
        <v>276</v>
      </c>
    </row>
    <row r="15" spans="1:107" x14ac:dyDescent="0.2">
      <c r="A15" s="1" t="s">
        <v>277</v>
      </c>
      <c r="B15" s="11">
        <v>20</v>
      </c>
      <c r="C15" s="11">
        <v>150</v>
      </c>
      <c r="D15" t="s">
        <v>278</v>
      </c>
      <c r="E15" t="s">
        <v>278</v>
      </c>
      <c r="F15" t="s">
        <v>275</v>
      </c>
      <c r="G15" s="11">
        <v>3000</v>
      </c>
      <c r="H15" t="s">
        <v>196</v>
      </c>
      <c r="I15" s="1">
        <v>20</v>
      </c>
      <c r="J15" t="s">
        <v>279</v>
      </c>
    </row>
    <row r="16" spans="1:107" x14ac:dyDescent="0.2">
      <c r="A16" s="1" t="s">
        <v>280</v>
      </c>
      <c r="B16" s="11">
        <v>128</v>
      </c>
      <c r="C16" s="11">
        <v>140</v>
      </c>
      <c r="D16" t="s">
        <v>281</v>
      </c>
      <c r="E16" t="s">
        <v>282</v>
      </c>
      <c r="F16" t="s">
        <v>240</v>
      </c>
      <c r="G16" s="11">
        <v>17920</v>
      </c>
      <c r="H16" t="s">
        <v>196</v>
      </c>
      <c r="I16" s="1">
        <v>128</v>
      </c>
      <c r="J16" t="s">
        <v>283</v>
      </c>
    </row>
    <row r="17" spans="1:10" x14ac:dyDescent="0.2">
      <c r="A17" s="1" t="s">
        <v>284</v>
      </c>
      <c r="B17" s="11">
        <v>12</v>
      </c>
      <c r="C17" s="11">
        <v>140</v>
      </c>
      <c r="D17" t="s">
        <v>285</v>
      </c>
      <c r="E17" t="s">
        <v>286</v>
      </c>
      <c r="F17" t="s">
        <v>240</v>
      </c>
      <c r="G17" s="11">
        <v>1680</v>
      </c>
      <c r="H17" t="s">
        <v>196</v>
      </c>
      <c r="I17" s="1">
        <v>12</v>
      </c>
      <c r="J17" t="s">
        <v>287</v>
      </c>
    </row>
    <row r="18" spans="1:10" x14ac:dyDescent="0.2">
      <c r="A18" s="1" t="s">
        <v>288</v>
      </c>
      <c r="B18" s="11">
        <v>192</v>
      </c>
      <c r="C18" s="11">
        <v>130</v>
      </c>
      <c r="D18" t="s">
        <v>289</v>
      </c>
      <c r="E18" t="s">
        <v>290</v>
      </c>
      <c r="F18" t="s">
        <v>240</v>
      </c>
      <c r="G18" s="11">
        <v>24960</v>
      </c>
      <c r="H18" t="s">
        <v>196</v>
      </c>
      <c r="I18" s="1">
        <v>192</v>
      </c>
      <c r="J18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2025-04-20T08:46:11Z</dcterms:modified>
</cp:coreProperties>
</file>